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1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<sst xmlns="http://schemas.openxmlformats.org/spreadsheetml/2006/main" count="2629" uniqueCount="447">
  <si>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</si>
  <si>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</si>
  <si>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</si>
  <si>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</si>
  <si>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</si>
  <si>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</si>
  <si>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</si>
  <si>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</si>
  <si>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</si>
  <si>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</si>
  <si>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</si>
  <si>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</si>
  <si>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</si>
  <si>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</si>
  <si>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</si>
  <si>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</si>
  <si>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</si>
  <si>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</si>
  <si>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</si>
  <si>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</si>
  <si>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</si>
  <si>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</si>
  <si>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</si>
  <si>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</si>
  <si>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</si>
  <si>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</si>
  <si>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</si>
  <si>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</si>
  <si>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</si>
  <si>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</si>
  <si>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</si>
  <si>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</si>
  <si>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</si>
  <si>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</si>
  <si>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</si>
  <si>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</si>
  <si>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</si>
  <si>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</si>
  <si>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</si>
  <si>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</si>
  <si>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</si>
  <si>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</si>
  <si>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</si>
  <si>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</si>
  <si>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</si>
  <si>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</si>
  <si>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</si>
  <si>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</si>
  <si>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</si>
  <si>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</si>
  <si>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</si>
  <si>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</si>
  <si>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</si>
  <si>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</si>
  <si>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</si>
  <si>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</si>
  <si>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</si>
  <si>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</si>
  <si>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</si>
  <si>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</si>
  <si>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</si>
  <si>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</si>
  <si>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</si>
  <si>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</si>
  <si>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</si>
  <si>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</si>
  <si>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</si>
  <si>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</si>
  <si>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</si>
  <si>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</si>
  <si>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</si>
  <si>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</si>
  <si>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</si>
  <si>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</si>
  <si>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</si>
  <si>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</si>
  <si>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</si>
  <si>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</si>
  <si>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</si>
  <si>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</si>
  <si>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</si>
  <si>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</si>
  <si>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</si>
  <si>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</si>
  <si>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</si>
  <si>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</si>
  <si>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</si>
  <si>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</si>
  <si>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</si>
  <si>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</si>
  <si>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</si>
  <si>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</si>
  <si>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</si>
  <si>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</si>
  <si>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</si>
  <si>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</si>
  <si>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</si>
  <si>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</si>
  <si>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</si>
  <si>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</si>
  <si>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</si>
  <si>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</si>
  <si>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</si>
  <si>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</si>
  <si>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</si>
  <si>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</si>
  <si>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</si>
  <si>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</si>
  <si>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</si>
  <si>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</si>
  <si>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</si>
  <si>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</si>
  <si>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</si>
  <si>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</si>
  <si>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</si>
  <si>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</si>
  <si>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</si>
  <si>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</si>
  <si>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</si>
  <si>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</si>
  <si>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</si>
  <si>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</si>
  <si>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</si>
  <si>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</si>
  <si>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</si>
  <si>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</si>
  <si>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</si>
  <si>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</si>
  <si>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</si>
  <si>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</si>
  <si>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</si>
  <si>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</si>
  <si>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</si>
  <si>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</si>
  <si>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</si>
  <si>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</si>
  <si>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</si>
  <si>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</si>
  <si>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</si>
  <si>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</si>
  <si>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</si>
  <si>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</si>
  <si>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</si>
  <si>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</si>
  <si>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</si>
  <si>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</si>
  <si>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</si>
  <si>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</si>
  <si>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</si>
  <si>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</si>
  <si>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</si>
  <si>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</si>
  <si>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</si>
  <si>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</si>
  <si>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</si>
  <si>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</si>
  <si>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</si>
  <si>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</si>
  <si>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</si>
  <si>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</si>
  <si>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</si>
  <si>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</si>
  <si>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</si>
  <si>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</si>
  <si>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</si>
  <si>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</si>
  <si>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</si>
  <si>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</si>
  <si>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</si>
  <si>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</si>
  <si>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</si>
  <si>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</si>
  <si>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</si>
  <si>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</si>
  <si>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</si>
  <si>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</si>
  <si>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</si>
  <si>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</si>
  <si>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</si>
  <si>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</si>
  <si>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</si>
  <si>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</si>
  <si>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</si>
  <si>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</si>
  <si>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</si>
  <si>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</si>
  <si>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</si>
  <si>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</si>
  <si>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</si>
  <si>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</si>
  <si>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</si>
  <si>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</si>
  <si>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</si>
  <si>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</si>
  <si>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</si>
  <si>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</si>
  <si>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</si>
  <si>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</si>
  <si>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</si>
  <si>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</si>
  <si>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</si>
  <si>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</si>
  <si>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</si>
  <si>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</si>
  <si>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</si>
  <si>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</si>
  <si>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</si>
  <si>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</si>
  <si>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</si>
  <si>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</si>
  <si>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</si>
  <si>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</si>
  <si>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</si>
  <si>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</si>
  <si>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</si>
  <si>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</si>
  <si>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</si>
  <si>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</si>
  <si>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</si>
  <si>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</si>
  <si>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</si>
  <si>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</si>
  <si>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</si>
  <si>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</si>
  <si>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</si>
  <si>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</si>
  <si>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</si>
  <si>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</si>
  <si>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</si>
  <si>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</si>
  <si>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</si>
  <si>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</si>
  <si>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</si>
  <si>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</si>
  <si>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</si>
  <si>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</si>
  <si>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</si>
  <si>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</si>
  <si>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</si>
  <si>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</si>
  <si>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</si>
  <si>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</si>
  <si>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</si>
  <si>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</si>
  <si>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</si>
  <si>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</si>
  <si>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</si>
  <si>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</si>
  <si>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</si>
  <si>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</si>
  <si>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</si>
  <si>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</si>
  <si>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</si>
  <si>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</si>
  <si>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</si>
  <si>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</si>
  <si>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</si>
  <si>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</si>
  <si>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</si>
  <si>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</si>
  <si>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</si>
  <si>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</si>
  <si>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</si>
  <si>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</si>
  <si>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</si>
  <si>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</si>
  <si>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</si>
  <si>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</si>
  <si>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</si>
  <si>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</si>
  <si>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</si>
  <si>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</si>
  <si>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</si>
  <si>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</si>
  <si>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</si>
  <si>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</si>
  <si>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</si>
  <si>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</si>
  <si>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</si>
  <si>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</si>
  <si>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</si>
  <si>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</si>
  <si>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</si>
  <si>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</si>
  <si>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</si>
  <si>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</si>
  <si>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</si>
  <si>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</si>
  <si>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</si>
  <si>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</si>
  <si>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</si>
  <si>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</si>
  <si>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</si>
  <si>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</si>
  <si>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</si>
  <si>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</si>
  <si>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</si>
  <si>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</si>
  <si>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</si>
  <si>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</si>
  <si>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</si>
  <si>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</si>
  <si>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</si>
  <si>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</si>
  <si>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</si>
  <si>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</si>
  <si>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</si>
  <si>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</si>
  <si>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</si>
  <si>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</si>
  <si>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</si>
  <si>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</si>
  <si>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</si>
  <si>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</si>
  <si>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</si>
  <si>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</si>
  <si>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</si>
  <si>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</si>
  <si>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</si>
  <si>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</si>
  <si>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</si>
  <si>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</si>
  <si>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</si>
  <si>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</si>
  <si>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</si>
  <si>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</si>
  <si>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</si>
  <si>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</si>
  <si>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</si>
  <si>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</si>
  <si>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</si>
  <si>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</si>
  <si>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</si>
  <si>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</si>
  <si>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>AISLADOR SOPORTE</t>
  </si>
  <si>
    <t xml:space="preserve">TRECE MIL CIENTO SESENTA DOLARES 88  </t>
  </si>
  <si>
    <t>CPT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</si>
  <si>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</si>
  <si>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</si>
  <si>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</si>
  <si>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</si>
  <si>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</si>
  <si>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</si>
  <si>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</si>
  <si>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</si>
  <si>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</si>
  <si>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</si>
  <si>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CIENTO TRECE MIL SEISCIENTOS SETENTA Y SEIS DOLARES 33  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</si>
  <si>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</si>
  <si>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</si>
  <si>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</si>
  <si>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</si>
  <si>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</si>
  <si>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</si>
  <si>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</si>
  <si>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</si>
  <si>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</si>
  <si>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</si>
  <si>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</si>
  <si>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</si>
  <si>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</si>
  <si>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</si>
  <si>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</si>
  <si>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</si>
  <si>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</si>
  <si>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</si>
  <si>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</si>
  <si>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</si>
  <si>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</si>
  <si>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</si>
  <si>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</si>
  <si>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</si>
  <si>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BH-138-1</t>
  </si>
  <si>
    <t>BH-138-2</t>
  </si>
  <si>
    <t>BH-138-3</t>
  </si>
  <si>
    <t>BH-138-4</t>
  </si>
  <si>
    <t>BH-138-5</t>
  </si>
  <si>
    <t>BH-138-6</t>
  </si>
  <si>
    <t>BH-138-7</t>
  </si>
  <si>
    <t>BH-138-8</t>
  </si>
  <si>
    <t>BH-138-9</t>
  </si>
  <si>
    <t>BH-138-10</t>
  </si>
  <si>
    <t>BH-138-11</t>
  </si>
  <si>
    <t>BH-138-12</t>
  </si>
  <si>
    <t>BH-138-13</t>
  </si>
  <si>
    <t>BH-138-14</t>
  </si>
  <si>
    <t>BH-138-15</t>
  </si>
  <si>
    <t>BH-138-16</t>
  </si>
  <si>
    <t>BH-138-17</t>
  </si>
  <si>
    <t>BH-138-18</t>
  </si>
  <si>
    <t>BH-138-19</t>
  </si>
  <si>
    <t>BH-138-20</t>
  </si>
  <si>
    <t>BH-138-21</t>
  </si>
  <si>
    <t>BH-138-22</t>
  </si>
  <si>
    <t>BH-138-23</t>
  </si>
  <si>
    <t>BH-138-24</t>
  </si>
  <si>
    <t>BH-138-25</t>
  </si>
  <si>
    <t>MT- CUCHI CPT-138</t>
  </si>
  <si>
    <t>EQUIPO ELECTRICO 138 KV, CUCHILLA 138 KV  CPT</t>
  </si>
  <si>
    <t>MT- CUCHI SPT-138</t>
  </si>
  <si>
    <t>EQUIPO ELECTRICO 138 KV, CUCHILLA 138 KV  SPT</t>
  </si>
  <si>
    <t>MT-AISLADOR S-145</t>
  </si>
  <si>
    <t>AISLADOR SOPORTE 145 KV</t>
  </si>
  <si>
    <t>MT-APARTRRA 120</t>
  </si>
  <si>
    <t>APARTARRAYO 120 KV</t>
  </si>
  <si>
    <t>MT-BUS-AI-H-C-138</t>
  </si>
  <si>
    <t>BUSES, AISLADORES, HERRAJES Y CONECTORES 138 KV</t>
  </si>
  <si>
    <t>MT-CABLE FZA PCYM138</t>
  </si>
  <si>
    <t>CABLE DE FUERZA Y CONTROL CONTROL/138</t>
  </si>
  <si>
    <t>MT-EQ COMUNIC-138</t>
  </si>
  <si>
    <t>EQUIPO COMUNICACIÓN  138</t>
  </si>
  <si>
    <t>MT-EQ CTROLSUP-138</t>
  </si>
  <si>
    <t>EQUIPO DE CONTROL SUPERVISORIO 138 KV</t>
  </si>
  <si>
    <t>MT-EQ ELEC INTER-138</t>
  </si>
  <si>
    <t>EQUIPO ELÉCTRICO 138 KV, INTERRUPTOR 145 KV SF6</t>
  </si>
  <si>
    <t>MT-LUMIN CAB ACC-138</t>
  </si>
  <si>
    <t>LUMINARIOS, CABLES Y ACCESORIOS, PARA BAHÍA 138 KV</t>
  </si>
  <si>
    <t>MT-TABLERO CA CD-138</t>
  </si>
  <si>
    <t>TABLERO CA Y CD -138</t>
  </si>
  <si>
    <t>MT-TABLERO LT-138</t>
  </si>
  <si>
    <t>TABLERO SECCIÓN LT 138</t>
  </si>
  <si>
    <t>MT-TABLERO PCYM-138</t>
  </si>
  <si>
    <t>TABLERO CTOL PROT Y MEDICION 138 kv</t>
  </si>
  <si>
    <t>MT-TABLERO TT-138</t>
  </si>
  <si>
    <t>TABLERO SECCIÓN TT 138</t>
  </si>
  <si>
    <t>MT-TRANSF C-145</t>
  </si>
  <si>
    <t>TRANSFORMADOR DE CORRIENTE 145 KV</t>
  </si>
  <si>
    <t>MT-TRANSF-P-145</t>
  </si>
  <si>
    <t>TRANSFORMADOR DE POTENCIAL 145 KV</t>
  </si>
  <si>
    <t>BH-138.- BAHÍA 138 KV</t>
  </si>
  <si>
    <t>USD = $ 19.0305 MX</t>
  </si>
  <si>
    <t xml:space="preserve">CIENTO CUARENTA Y NUEVE MIL QUINIENTOS ONCE DOLARES 98  </t>
  </si>
  <si>
    <t xml:space="preserve">QUINIENTOS VEINTITRES MIL QUINIENTOS VEINTIUN DOLARES 75  </t>
  </si>
  <si>
    <t xml:space="preserve">DOSCIENTOS TREINTA Y NUEVE MIL CIENTO CUARENTA Y DOS DOLARES 65  </t>
  </si>
  <si>
    <t xml:space="preserve">CIENTO VEINTITRES MIL DOSCIENTOS CINCO DOLARES 22  </t>
  </si>
  <si>
    <t xml:space="preserve">TRESCIENTOS CUARENTA Y UN MIL SEISCIENTOS SETENTA Y DOS DOLARES 7  </t>
  </si>
  <si>
    <t xml:space="preserve">NOVENTA Y CUATRO MIL NOVECIENTOS OCHENTA Y DOS DOLARES 41  </t>
  </si>
  <si>
    <t xml:space="preserve">SETENTA Y TRES MIL NOVECIENTOS VEINTIDOS DOLARES 20  </t>
  </si>
  <si>
    <t xml:space="preserve">UN MIL QUINIENTOS CUARENTA Y SEIS DOLARES 81  </t>
  </si>
  <si>
    <t xml:space="preserve">EQUIPO ELECTRICO 138 KV, CUCHILLA 138 KV  </t>
  </si>
  <si>
    <t xml:space="preserve">EQUIPO ELÉCTRICO 138 KV, INTERRUPTOR 145 </t>
  </si>
  <si>
    <t xml:space="preserve">TRESCIENTOS TREINTA MIL TRESCIENTOS CUARENTA Y DOS DOLARES 88  </t>
  </si>
  <si>
    <t>138 KV</t>
  </si>
  <si>
    <t>BAHÍA 138 KV</t>
  </si>
  <si>
    <t>BAHIAS 138 KV</t>
  </si>
  <si>
    <t>BH-138-D</t>
  </si>
  <si>
    <t>BAHIAS 138 KV - INTERRUPTOR Y MEDIO - 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</si>
</sst>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</font>
    <font>
      <b/>
      <sz val="8"/>
      <name val="Arial"/>
    </font>
    <font>
      <u/>
      <sz val="10"/>
      <name val="Arial"/>
    </font>
    <font>
      <b/>
      <u/>
      <sz val="8"/>
      <name val="Arial"/>
    </font>
    <font>
      <sz val="8"/>
      <name val="Arial"/>
    </font>
    <font>
      <b/>
      <sz val="12"/>
      <name val="Arial"/>
    </font>
    <font>
      <b/>
      <sz val="9"/>
      <name val="Arial"/>
    </font>
    <font>
      <u/>
      <sz val="8"/>
      <name val="Arial"/>
    </font>
    <font>
      <sz val="12"/>
      <name val="Arial"/>
    </font>
    <font>
      <b/>
      <sz val="11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C12" sqref="C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444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BH-138-D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BH-138-D</v>
      </c>
      <c r="B6" s="343"/>
      <c r="C6" s="344"/>
      <c r="D6" s="9" t="str">
        <f>+PRESUTO!D12</f>
        <v>BAHIAS 138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138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445</v>
      </c>
      <c r="D12" s="33" t="s">
        <v>446</v>
      </c>
      <c r="E12" s="14"/>
      <c r="F12" s="13"/>
      <c r="G12" s="13"/>
      <c r="H12" s="40">
        <v>1006130.3</v>
      </c>
    </row>
    <row r="13" spans="1:8" ht="24.75" customHeight="1" x14ac:dyDescent="0.25">
      <c r="A13" s="98"/>
      <c r="B13" s="15"/>
      <c r="C13" s="15" t="s">
        <v>372</v>
      </c>
      <c r="D13" s="16" t="s">
        <v>180</v>
      </c>
      <c r="E13" s="17" t="s">
        <v>181</v>
      </c>
      <c r="F13" s="18">
        <v>0.3</v>
      </c>
      <c r="G13" s="18">
        <v>113676.33</v>
      </c>
      <c r="H13" s="21">
        <v>34102.9</v>
      </c>
    </row>
    <row r="14" spans="1:8" ht="24.75" customHeight="1" x14ac:dyDescent="0.25">
      <c r="A14" s="98"/>
      <c r="B14" s="15"/>
      <c r="C14" s="15" t="s">
        <v>373</v>
      </c>
      <c r="D14" s="16" t="s">
        <v>182</v>
      </c>
      <c r="E14" s="17" t="s">
        <v>181</v>
      </c>
      <c r="F14" s="18">
        <v>0.3</v>
      </c>
      <c r="G14" s="18">
        <v>330342.88</v>
      </c>
      <c r="H14" s="21">
        <v>99102.86</v>
      </c>
    </row>
    <row r="15" spans="1:8" ht="24.75" customHeight="1" x14ac:dyDescent="0.25">
      <c r="A15" s="98"/>
      <c r="B15" s="15"/>
      <c r="C15" s="15" t="s">
        <v>374</v>
      </c>
      <c r="D15" s="16" t="s">
        <v>183</v>
      </c>
      <c r="E15" s="17" t="s">
        <v>13</v>
      </c>
      <c r="F15" s="18">
        <v>1.5</v>
      </c>
      <c r="G15" s="18">
        <v>35549.660000000003</v>
      </c>
      <c r="H15" s="21">
        <v>53324.49</v>
      </c>
    </row>
    <row r="16" spans="1:8" ht="24.75" customHeight="1" x14ac:dyDescent="0.25">
      <c r="A16" s="98"/>
      <c r="B16" s="15"/>
      <c r="C16" s="15" t="s">
        <v>375</v>
      </c>
      <c r="D16" s="16" t="s">
        <v>184</v>
      </c>
      <c r="E16" s="17" t="s">
        <v>10</v>
      </c>
      <c r="F16" s="18">
        <v>3</v>
      </c>
      <c r="G16" s="18">
        <v>11748.42</v>
      </c>
      <c r="H16" s="21">
        <v>35245.26</v>
      </c>
    </row>
    <row r="17" spans="1:8" ht="24.75" customHeight="1" x14ac:dyDescent="0.25">
      <c r="A17" s="98"/>
      <c r="B17" s="15"/>
      <c r="C17" s="15" t="s">
        <v>376</v>
      </c>
      <c r="D17" s="16" t="s">
        <v>185</v>
      </c>
      <c r="E17" s="17" t="s">
        <v>10</v>
      </c>
      <c r="F17" s="18">
        <v>1</v>
      </c>
      <c r="G17" s="18">
        <v>13160.88</v>
      </c>
      <c r="H17" s="21">
        <v>13160.88</v>
      </c>
    </row>
    <row r="18" spans="1:8" ht="24.75" customHeight="1" x14ac:dyDescent="0.25">
      <c r="A18" s="98"/>
      <c r="B18" s="15"/>
      <c r="C18" s="15" t="s">
        <v>377</v>
      </c>
      <c r="D18" s="16" t="s">
        <v>186</v>
      </c>
      <c r="E18" s="17" t="s">
        <v>13</v>
      </c>
      <c r="F18" s="18">
        <v>3</v>
      </c>
      <c r="G18" s="18">
        <v>1546.81</v>
      </c>
      <c r="H18" s="21">
        <v>4640.43</v>
      </c>
    </row>
    <row r="19" spans="1:8" ht="24.75" customHeight="1" x14ac:dyDescent="0.25">
      <c r="A19" s="98"/>
      <c r="B19" s="15"/>
      <c r="C19" s="15" t="s">
        <v>378</v>
      </c>
      <c r="D19" s="16" t="s">
        <v>187</v>
      </c>
      <c r="E19" s="17" t="s">
        <v>13</v>
      </c>
      <c r="F19" s="18">
        <v>3</v>
      </c>
      <c r="G19" s="18">
        <v>2375.11</v>
      </c>
      <c r="H19" s="21">
        <v>7125.33</v>
      </c>
    </row>
    <row r="20" spans="1:8" ht="24.75" customHeight="1" x14ac:dyDescent="0.25">
      <c r="A20" s="98"/>
      <c r="B20" s="15"/>
      <c r="C20" s="15" t="s">
        <v>379</v>
      </c>
      <c r="D20" s="16" t="s">
        <v>188</v>
      </c>
      <c r="E20" s="17" t="s">
        <v>13</v>
      </c>
      <c r="F20" s="18">
        <v>6</v>
      </c>
      <c r="G20" s="18">
        <v>13961.59</v>
      </c>
      <c r="H20" s="21">
        <v>83769.539999999994</v>
      </c>
    </row>
    <row r="21" spans="1:8" ht="24.75" customHeight="1" x14ac:dyDescent="0.25">
      <c r="A21" s="98"/>
      <c r="B21" s="15"/>
      <c r="C21" s="15" t="s">
        <v>380</v>
      </c>
      <c r="D21" s="16" t="s">
        <v>189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8"/>
      <c r="B22" s="15"/>
      <c r="C22" s="15" t="s">
        <v>381</v>
      </c>
      <c r="D22" s="16" t="s">
        <v>190</v>
      </c>
      <c r="E22" s="17" t="s">
        <v>181</v>
      </c>
      <c r="F22" s="18">
        <v>0.3</v>
      </c>
      <c r="G22" s="18">
        <v>120776.78</v>
      </c>
      <c r="H22" s="21">
        <v>36233.03</v>
      </c>
    </row>
    <row r="23" spans="1:8" ht="24.75" customHeight="1" x14ac:dyDescent="0.25">
      <c r="A23" s="98"/>
      <c r="B23" s="15"/>
      <c r="C23" s="15" t="s">
        <v>382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383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384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385</v>
      </c>
      <c r="D26" s="16" t="s">
        <v>194</v>
      </c>
      <c r="E26" s="17" t="s">
        <v>195</v>
      </c>
      <c r="F26" s="18">
        <v>0</v>
      </c>
      <c r="G26" s="19">
        <v>73922.2</v>
      </c>
      <c r="H26" s="22">
        <v>0</v>
      </c>
    </row>
    <row r="27" spans="1:8" ht="24.75" customHeight="1" x14ac:dyDescent="0.25">
      <c r="A27" s="98"/>
      <c r="B27" s="15"/>
      <c r="C27" s="15" t="s">
        <v>386</v>
      </c>
      <c r="D27" s="16" t="s">
        <v>196</v>
      </c>
      <c r="E27" s="17" t="s">
        <v>195</v>
      </c>
      <c r="F27" s="18">
        <v>1</v>
      </c>
      <c r="G27" s="19">
        <v>94982.41</v>
      </c>
      <c r="H27" s="22">
        <v>94982.41</v>
      </c>
    </row>
    <row r="28" spans="1:8" ht="24.75" customHeight="1" x14ac:dyDescent="0.25">
      <c r="A28" s="98"/>
      <c r="B28" s="15"/>
      <c r="C28" s="15" t="s">
        <v>387</v>
      </c>
      <c r="D28" s="16" t="s">
        <v>197</v>
      </c>
      <c r="E28" s="17" t="s">
        <v>181</v>
      </c>
      <c r="F28" s="18">
        <v>0.3</v>
      </c>
      <c r="G28" s="19">
        <v>341672.07</v>
      </c>
      <c r="H28" s="22">
        <v>102501.62</v>
      </c>
    </row>
    <row r="29" spans="1:8" ht="24.75" customHeight="1" x14ac:dyDescent="0.25">
      <c r="A29" s="98"/>
      <c r="B29" s="15"/>
      <c r="C29" s="15" t="s">
        <v>388</v>
      </c>
      <c r="D29" s="16" t="s">
        <v>198</v>
      </c>
      <c r="E29" s="17" t="s">
        <v>181</v>
      </c>
      <c r="F29" s="18">
        <v>0.3</v>
      </c>
      <c r="G29" s="19">
        <v>123205.22</v>
      </c>
      <c r="H29" s="22">
        <v>36961.57</v>
      </c>
    </row>
    <row r="30" spans="1:8" ht="24.75" customHeight="1" x14ac:dyDescent="0.25">
      <c r="A30" s="98"/>
      <c r="B30" s="15"/>
      <c r="C30" s="15" t="s">
        <v>389</v>
      </c>
      <c r="D30" s="16" t="s">
        <v>199</v>
      </c>
      <c r="E30" s="17" t="s">
        <v>181</v>
      </c>
      <c r="F30" s="18">
        <v>0.3</v>
      </c>
      <c r="G30" s="19">
        <v>239142.65</v>
      </c>
      <c r="H30" s="22">
        <v>71742.789999999994</v>
      </c>
    </row>
    <row r="31" spans="1:8" ht="24.75" customHeight="1" x14ac:dyDescent="0.25">
      <c r="A31" s="98"/>
      <c r="B31" s="15"/>
      <c r="C31" s="15" t="s">
        <v>390</v>
      </c>
      <c r="D31" s="16" t="s">
        <v>200</v>
      </c>
      <c r="E31" s="17" t="s">
        <v>181</v>
      </c>
      <c r="F31" s="18">
        <v>0.3</v>
      </c>
      <c r="G31" s="19">
        <v>523521.75</v>
      </c>
      <c r="H31" s="22">
        <v>157056.51999999999</v>
      </c>
    </row>
    <row r="32" spans="1:8" ht="24.75" customHeight="1" x14ac:dyDescent="0.25">
      <c r="A32" s="98"/>
      <c r="B32" s="15"/>
      <c r="C32" s="15" t="s">
        <v>391</v>
      </c>
      <c r="D32" s="16" t="s">
        <v>201</v>
      </c>
      <c r="E32" s="17" t="s">
        <v>181</v>
      </c>
      <c r="F32" s="18">
        <v>0.3</v>
      </c>
      <c r="G32" s="19">
        <v>158952.25</v>
      </c>
      <c r="H32" s="22">
        <v>47685.67</v>
      </c>
    </row>
    <row r="33" spans="1:8" ht="24.75" customHeight="1" x14ac:dyDescent="0.25">
      <c r="A33" s="98"/>
      <c r="B33" s="15"/>
      <c r="C33" s="15" t="s">
        <v>392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393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394</v>
      </c>
      <c r="D35" s="16" t="s">
        <v>204</v>
      </c>
      <c r="E35" s="17" t="s">
        <v>181</v>
      </c>
      <c r="F35" s="18">
        <v>0.3</v>
      </c>
      <c r="G35" s="19">
        <v>149511.98000000001</v>
      </c>
      <c r="H35" s="22">
        <v>44853.59</v>
      </c>
    </row>
    <row r="36" spans="1:8" ht="24.75" customHeight="1" x14ac:dyDescent="0.25">
      <c r="A36" s="98"/>
      <c r="B36" s="15"/>
      <c r="C36" s="15" t="s">
        <v>395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396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1006130.3000000002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1006130.3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BH-138-D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BH-138-D</v>
      </c>
      <c r="B6" s="9" t="str">
        <f>+PRESUTO!D12</f>
        <v>BAHIAS 138 KV - INTERRUPTOR Y MEDIO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9985.5</v>
      </c>
      <c r="F13" s="88">
        <v>0.94</v>
      </c>
      <c r="G13" s="88">
        <v>9386.3700000000008</v>
      </c>
      <c r="H13" s="83">
        <v>1.1498999999999999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1.1498999999999999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11373.168</v>
      </c>
      <c r="F14" s="88">
        <v>0.88</v>
      </c>
      <c r="G14" s="88">
        <v>10008.39</v>
      </c>
      <c r="H14" s="83">
        <v>1.2261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1.2261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380.66492</v>
      </c>
      <c r="F15" s="88">
        <v>3.6</v>
      </c>
      <c r="G15" s="88">
        <v>1370.39</v>
      </c>
      <c r="H15" s="83">
        <v>0.16789999999999999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0.16789999999999999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20765.150000000001</v>
      </c>
      <c r="H16" s="39">
        <v>2.5438999999999998</v>
      </c>
      <c r="I16" s="83"/>
      <c r="J16" s="83"/>
      <c r="K16" s="39"/>
      <c r="L16" s="39"/>
      <c r="M16" s="91">
        <f>SUM(M13:M15)</f>
        <v>2.5438999999999998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397</v>
      </c>
      <c r="B18" s="81" t="s">
        <v>209</v>
      </c>
      <c r="C18" s="86" t="s">
        <v>398</v>
      </c>
      <c r="D18" s="81" t="s">
        <v>10</v>
      </c>
      <c r="E18" s="87">
        <v>1</v>
      </c>
      <c r="F18" s="88">
        <v>9645.91</v>
      </c>
      <c r="G18" s="88">
        <v>9645.91</v>
      </c>
      <c r="H18" s="83">
        <v>1.1817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1.1817</v>
      </c>
    </row>
    <row r="19" spans="1:13" ht="27" customHeight="1" x14ac:dyDescent="0.25">
      <c r="A19" s="85" t="s">
        <v>399</v>
      </c>
      <c r="B19" s="81" t="s">
        <v>209</v>
      </c>
      <c r="C19" s="86" t="s">
        <v>400</v>
      </c>
      <c r="D19" s="81" t="s">
        <v>10</v>
      </c>
      <c r="E19" s="87">
        <v>3</v>
      </c>
      <c r="F19" s="88">
        <v>8500</v>
      </c>
      <c r="G19" s="88">
        <v>25500</v>
      </c>
      <c r="H19" s="83">
        <v>3.1240000000000001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3.1240000000000001</v>
      </c>
    </row>
    <row r="20" spans="1:13" x14ac:dyDescent="0.25">
      <c r="A20" s="85" t="s">
        <v>401</v>
      </c>
      <c r="B20" s="81" t="s">
        <v>209</v>
      </c>
      <c r="C20" s="86" t="s">
        <v>402</v>
      </c>
      <c r="D20" s="81" t="s">
        <v>13</v>
      </c>
      <c r="E20" s="87">
        <v>3</v>
      </c>
      <c r="F20" s="88">
        <v>928</v>
      </c>
      <c r="G20" s="88">
        <v>2784</v>
      </c>
      <c r="H20" s="83">
        <v>0.34110000000000001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0.34110000000000001</v>
      </c>
    </row>
    <row r="21" spans="1:13" ht="15" customHeight="1" x14ac:dyDescent="0.25">
      <c r="A21" s="85" t="s">
        <v>403</v>
      </c>
      <c r="B21" s="81" t="s">
        <v>209</v>
      </c>
      <c r="C21" s="86" t="s">
        <v>404</v>
      </c>
      <c r="D21" s="81" t="s">
        <v>13</v>
      </c>
      <c r="E21" s="87">
        <v>3</v>
      </c>
      <c r="F21" s="88">
        <v>1600</v>
      </c>
      <c r="G21" s="88">
        <v>4800</v>
      </c>
      <c r="H21" s="83">
        <v>0.58799999999999997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0.58799999999999997</v>
      </c>
    </row>
    <row r="22" spans="1:13" ht="27" customHeight="1" x14ac:dyDescent="0.25">
      <c r="A22" s="85" t="s">
        <v>219</v>
      </c>
      <c r="B22" s="81" t="s">
        <v>209</v>
      </c>
      <c r="C22" s="86" t="s">
        <v>220</v>
      </c>
      <c r="D22" s="81" t="s">
        <v>181</v>
      </c>
      <c r="E22" s="87">
        <v>0.3</v>
      </c>
      <c r="F22" s="88">
        <v>73700.39</v>
      </c>
      <c r="G22" s="88">
        <v>22110.12</v>
      </c>
      <c r="H22" s="83">
        <v>2.7086999999999999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2.7086999999999999</v>
      </c>
    </row>
    <row r="23" spans="1:13" ht="32.25" customHeight="1" x14ac:dyDescent="0.25">
      <c r="A23" s="85" t="s">
        <v>405</v>
      </c>
      <c r="B23" s="81" t="s">
        <v>209</v>
      </c>
      <c r="C23" s="86" t="s">
        <v>406</v>
      </c>
      <c r="D23" s="81" t="s">
        <v>181</v>
      </c>
      <c r="E23" s="87">
        <v>0.3</v>
      </c>
      <c r="F23" s="88">
        <v>244562.12</v>
      </c>
      <c r="G23" s="88">
        <v>73368.639999999999</v>
      </c>
      <c r="H23" s="83">
        <v>8.9884000000000004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8.9884000000000004</v>
      </c>
    </row>
    <row r="24" spans="1:13" ht="26.25" customHeight="1" x14ac:dyDescent="0.25">
      <c r="A24" s="85" t="s">
        <v>407</v>
      </c>
      <c r="B24" s="81" t="s">
        <v>209</v>
      </c>
      <c r="C24" s="86" t="s">
        <v>408</v>
      </c>
      <c r="D24" s="81" t="s">
        <v>181</v>
      </c>
      <c r="E24" s="87">
        <v>0.3</v>
      </c>
      <c r="F24" s="88">
        <v>92372.71</v>
      </c>
      <c r="G24" s="88">
        <v>27711.81</v>
      </c>
      <c r="H24" s="83">
        <v>3.395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3.395</v>
      </c>
    </row>
    <row r="25" spans="1:13" x14ac:dyDescent="0.25">
      <c r="A25" s="85" t="s">
        <v>225</v>
      </c>
      <c r="B25" s="81" t="s">
        <v>209</v>
      </c>
      <c r="C25" s="86" t="s">
        <v>226</v>
      </c>
      <c r="D25" s="81" t="s">
        <v>227</v>
      </c>
      <c r="E25" s="87">
        <v>0.3</v>
      </c>
      <c r="F25" s="88">
        <v>94191.75</v>
      </c>
      <c r="G25" s="88">
        <v>28257.52</v>
      </c>
      <c r="H25" s="83">
        <v>3.4618000000000002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3.4618000000000002</v>
      </c>
    </row>
    <row r="26" spans="1:13" ht="15" customHeight="1" x14ac:dyDescent="0.25">
      <c r="A26" s="85" t="s">
        <v>228</v>
      </c>
      <c r="B26" s="81" t="s">
        <v>209</v>
      </c>
      <c r="C26" s="86" t="s">
        <v>229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0.35070000000000001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0.35070000000000001</v>
      </c>
    </row>
    <row r="27" spans="1:13" x14ac:dyDescent="0.25">
      <c r="A27" s="85" t="s">
        <v>409</v>
      </c>
      <c r="B27" s="81" t="s">
        <v>209</v>
      </c>
      <c r="C27" s="86" t="s">
        <v>410</v>
      </c>
      <c r="D27" s="81" t="s">
        <v>181</v>
      </c>
      <c r="E27" s="87">
        <v>0.3</v>
      </c>
      <c r="F27" s="88">
        <v>387535.55</v>
      </c>
      <c r="G27" s="88">
        <v>116260.66</v>
      </c>
      <c r="H27" s="83">
        <v>14.2431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14.2431</v>
      </c>
    </row>
    <row r="28" spans="1:13" x14ac:dyDescent="0.25">
      <c r="A28" s="85" t="s">
        <v>411</v>
      </c>
      <c r="B28" s="81" t="s">
        <v>209</v>
      </c>
      <c r="C28" s="86" t="s">
        <v>412</v>
      </c>
      <c r="D28" s="81" t="s">
        <v>181</v>
      </c>
      <c r="E28" s="87">
        <v>0.3</v>
      </c>
      <c r="F28" s="88">
        <v>155597.21</v>
      </c>
      <c r="G28" s="88">
        <v>46679.16</v>
      </c>
      <c r="H28" s="83">
        <v>5.7186000000000003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5.7186000000000003</v>
      </c>
    </row>
    <row r="29" spans="1:13" ht="27" customHeight="1" x14ac:dyDescent="0.25">
      <c r="A29" s="85" t="s">
        <v>413</v>
      </c>
      <c r="B29" s="81" t="s">
        <v>209</v>
      </c>
      <c r="C29" s="86" t="s">
        <v>414</v>
      </c>
      <c r="D29" s="81" t="s">
        <v>13</v>
      </c>
      <c r="E29" s="87">
        <v>1.5</v>
      </c>
      <c r="F29" s="88">
        <v>25000</v>
      </c>
      <c r="G29" s="88">
        <v>37500</v>
      </c>
      <c r="H29" s="83">
        <v>4.5941000000000001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4.5941000000000001</v>
      </c>
    </row>
    <row r="30" spans="1:13" ht="15" customHeight="1" x14ac:dyDescent="0.25">
      <c r="A30" s="85" t="s">
        <v>236</v>
      </c>
      <c r="B30" s="81" t="s">
        <v>209</v>
      </c>
      <c r="C30" s="86" t="s">
        <v>237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0.20030000000000001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0.20030000000000001</v>
      </c>
    </row>
    <row r="31" spans="1:13" ht="15" customHeight="1" x14ac:dyDescent="0.25">
      <c r="A31" s="85" t="s">
        <v>238</v>
      </c>
      <c r="B31" s="81" t="s">
        <v>209</v>
      </c>
      <c r="C31" s="86" t="s">
        <v>239</v>
      </c>
      <c r="D31" s="81" t="s">
        <v>181</v>
      </c>
      <c r="E31" s="87">
        <v>1</v>
      </c>
      <c r="F31" s="88">
        <v>350</v>
      </c>
      <c r="G31" s="88">
        <v>350</v>
      </c>
      <c r="H31" s="83">
        <v>4.2900000000000001E-2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4.2900000000000001E-2</v>
      </c>
    </row>
    <row r="32" spans="1:13" ht="15" customHeight="1" x14ac:dyDescent="0.25">
      <c r="A32" s="85" t="s">
        <v>415</v>
      </c>
      <c r="B32" s="81" t="s">
        <v>209</v>
      </c>
      <c r="C32" s="86" t="s">
        <v>416</v>
      </c>
      <c r="D32" s="81" t="s">
        <v>181</v>
      </c>
      <c r="E32" s="87">
        <v>0.3</v>
      </c>
      <c r="F32" s="88">
        <v>81779.789999999994</v>
      </c>
      <c r="G32" s="88">
        <v>24533.94</v>
      </c>
      <c r="H32" s="83">
        <v>3.0055999999999998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3.0055999999999998</v>
      </c>
    </row>
    <row r="33" spans="1:13" x14ac:dyDescent="0.25">
      <c r="A33" s="85" t="s">
        <v>242</v>
      </c>
      <c r="B33" s="81" t="s">
        <v>209</v>
      </c>
      <c r="C33" s="86" t="s">
        <v>243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0.62649999999999995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0.62649999999999995</v>
      </c>
    </row>
    <row r="34" spans="1:13" ht="15" customHeight="1" x14ac:dyDescent="0.25">
      <c r="A34" s="85" t="s">
        <v>244</v>
      </c>
      <c r="B34" s="81" t="s">
        <v>209</v>
      </c>
      <c r="C34" s="86" t="s">
        <v>245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2.2294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2.2294</v>
      </c>
    </row>
    <row r="35" spans="1:13" x14ac:dyDescent="0.25">
      <c r="A35" s="85" t="s">
        <v>246</v>
      </c>
      <c r="B35" s="81" t="s">
        <v>209</v>
      </c>
      <c r="C35" s="86" t="s">
        <v>247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0.84709999999999996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0.84709999999999996</v>
      </c>
    </row>
    <row r="36" spans="1:13" x14ac:dyDescent="0.25">
      <c r="A36" s="85" t="s">
        <v>417</v>
      </c>
      <c r="B36" s="81" t="s">
        <v>209</v>
      </c>
      <c r="C36" s="86" t="s">
        <v>418</v>
      </c>
      <c r="D36" s="81" t="s">
        <v>250</v>
      </c>
      <c r="E36" s="87">
        <v>0.3</v>
      </c>
      <c r="F36" s="88">
        <v>87180.94</v>
      </c>
      <c r="G36" s="88">
        <v>26154.28</v>
      </c>
      <c r="H36" s="83">
        <v>3.2042000000000002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3.2042000000000002</v>
      </c>
    </row>
    <row r="37" spans="1:13" x14ac:dyDescent="0.25">
      <c r="A37" s="85" t="s">
        <v>419</v>
      </c>
      <c r="B37" s="81" t="s">
        <v>209</v>
      </c>
      <c r="C37" s="86" t="s">
        <v>420</v>
      </c>
      <c r="D37" s="81" t="s">
        <v>253</v>
      </c>
      <c r="E37" s="87">
        <v>1</v>
      </c>
      <c r="F37" s="88">
        <v>75780.3</v>
      </c>
      <c r="G37" s="88">
        <v>75780.3</v>
      </c>
      <c r="H37" s="83">
        <v>9.2837999999999994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9.2837999999999994</v>
      </c>
    </row>
    <row r="38" spans="1:13" ht="26.25" customHeight="1" x14ac:dyDescent="0.25">
      <c r="A38" s="85" t="s">
        <v>421</v>
      </c>
      <c r="B38" s="81" t="s">
        <v>209</v>
      </c>
      <c r="C38" s="86" t="s">
        <v>422</v>
      </c>
      <c r="D38" s="81" t="s">
        <v>250</v>
      </c>
      <c r="E38" s="87">
        <v>0.3</v>
      </c>
      <c r="F38" s="88">
        <v>270805.12</v>
      </c>
      <c r="G38" s="88">
        <v>81241.539999999994</v>
      </c>
      <c r="H38" s="83">
        <v>9.9528999999999996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9.9528999999999996</v>
      </c>
    </row>
    <row r="39" spans="1:13" x14ac:dyDescent="0.25">
      <c r="A39" s="85" t="s">
        <v>423</v>
      </c>
      <c r="B39" s="81" t="s">
        <v>209</v>
      </c>
      <c r="C39" s="86" t="s">
        <v>424</v>
      </c>
      <c r="D39" s="81" t="s">
        <v>253</v>
      </c>
      <c r="E39" s="87">
        <v>0</v>
      </c>
      <c r="F39" s="88">
        <v>58694.34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258</v>
      </c>
      <c r="B40" s="81" t="s">
        <v>209</v>
      </c>
      <c r="C40" s="86" t="s">
        <v>259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0.41810000000000003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0.41810000000000003</v>
      </c>
    </row>
    <row r="41" spans="1:13" ht="26.25" customHeight="1" x14ac:dyDescent="0.25">
      <c r="A41" s="85" t="s">
        <v>425</v>
      </c>
      <c r="B41" s="81" t="s">
        <v>209</v>
      </c>
      <c r="C41" s="86" t="s">
        <v>426</v>
      </c>
      <c r="D41" s="81" t="s">
        <v>13</v>
      </c>
      <c r="E41" s="87">
        <v>6</v>
      </c>
      <c r="F41" s="88">
        <v>11000</v>
      </c>
      <c r="G41" s="88">
        <v>66000</v>
      </c>
      <c r="H41" s="83">
        <v>8.0855999999999995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8.0855999999999995</v>
      </c>
    </row>
    <row r="42" spans="1:13" ht="26.25" customHeight="1" x14ac:dyDescent="0.25">
      <c r="A42" s="85" t="s">
        <v>427</v>
      </c>
      <c r="B42" s="81" t="s">
        <v>209</v>
      </c>
      <c r="C42" s="86" t="s">
        <v>428</v>
      </c>
      <c r="D42" s="81" t="s">
        <v>13</v>
      </c>
      <c r="E42" s="87">
        <v>3</v>
      </c>
      <c r="F42" s="88">
        <v>7800</v>
      </c>
      <c r="G42" s="88">
        <v>23400</v>
      </c>
      <c r="H42" s="83">
        <v>2.8666999999999998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2.8666999999999998</v>
      </c>
    </row>
    <row r="43" spans="1:13" x14ac:dyDescent="0.25">
      <c r="A43" s="90" t="s">
        <v>264</v>
      </c>
      <c r="B43" s="35" t="s">
        <v>209</v>
      </c>
      <c r="C43" s="36" t="s">
        <v>210</v>
      </c>
      <c r="D43" s="35"/>
      <c r="E43" s="37"/>
      <c r="F43" s="38"/>
      <c r="G43" s="38">
        <v>730213.17</v>
      </c>
      <c r="H43" s="39">
        <v>89.458200000000005</v>
      </c>
      <c r="I43" s="83"/>
      <c r="J43" s="83"/>
      <c r="K43" s="39"/>
      <c r="L43" s="39"/>
      <c r="M43" s="91">
        <f>SUM(M18:M42)</f>
        <v>89.45829999999998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265</v>
      </c>
      <c r="B45" s="81" t="s">
        <v>0</v>
      </c>
      <c r="C45" s="86" t="s">
        <v>266</v>
      </c>
      <c r="D45" s="81" t="s">
        <v>267</v>
      </c>
      <c r="E45" s="87">
        <v>358.08</v>
      </c>
      <c r="F45" s="88">
        <v>0.63</v>
      </c>
      <c r="G45" s="88">
        <v>225.59</v>
      </c>
      <c r="H45" s="83">
        <v>2.76E-2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2.76E-2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225.59</v>
      </c>
      <c r="H46" s="39">
        <v>2.76E-2</v>
      </c>
      <c r="I46" s="83"/>
      <c r="J46" s="83"/>
      <c r="K46" s="39"/>
      <c r="L46" s="39"/>
      <c r="M46" s="91">
        <f>+M45</f>
        <v>2.76E-2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54491.07</v>
      </c>
      <c r="G48" s="88">
        <v>1634.73</v>
      </c>
      <c r="H48" s="83">
        <v>0.20030000000000001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0.20030000000000001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54491.07</v>
      </c>
      <c r="G49" s="88">
        <v>2179.64</v>
      </c>
      <c r="H49" s="83">
        <v>0.26700000000000002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0.26700000000000002</v>
      </c>
    </row>
    <row r="50" spans="1:13" x14ac:dyDescent="0.25">
      <c r="A50" s="85" t="s">
        <v>268</v>
      </c>
      <c r="B50" s="81" t="s">
        <v>14</v>
      </c>
      <c r="C50" s="86" t="s">
        <v>269</v>
      </c>
      <c r="D50" s="81" t="s">
        <v>15</v>
      </c>
      <c r="E50" s="87">
        <v>754.2</v>
      </c>
      <c r="F50" s="88">
        <v>24.3</v>
      </c>
      <c r="G50" s="88">
        <v>18327.060000000001</v>
      </c>
      <c r="H50" s="83">
        <v>2.2452000000000001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2.2452000000000001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31.3</v>
      </c>
      <c r="F51" s="88">
        <v>24.26</v>
      </c>
      <c r="G51" s="88">
        <v>759.34</v>
      </c>
      <c r="H51" s="83">
        <v>9.2999999999999999E-2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9.2999999999999999E-2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34.625</v>
      </c>
      <c r="F52" s="88">
        <v>27.41</v>
      </c>
      <c r="G52" s="88">
        <v>949.07</v>
      </c>
      <c r="H52" s="83">
        <v>0.1163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0.1163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6</v>
      </c>
      <c r="F53" s="88">
        <v>24.26</v>
      </c>
      <c r="G53" s="88">
        <v>145.56</v>
      </c>
      <c r="H53" s="83">
        <v>1.78E-2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1.78E-2</v>
      </c>
    </row>
    <row r="54" spans="1:13" x14ac:dyDescent="0.25">
      <c r="A54" s="85" t="s">
        <v>270</v>
      </c>
      <c r="B54" s="81" t="s">
        <v>14</v>
      </c>
      <c r="C54" s="86" t="s">
        <v>271</v>
      </c>
      <c r="D54" s="81" t="s">
        <v>15</v>
      </c>
      <c r="E54" s="87">
        <v>317.39999999999998</v>
      </c>
      <c r="F54" s="88">
        <v>48.6</v>
      </c>
      <c r="G54" s="88">
        <v>15425.64</v>
      </c>
      <c r="H54" s="83">
        <v>1.8897999999999999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1.8897999999999999</v>
      </c>
    </row>
    <row r="55" spans="1:13" x14ac:dyDescent="0.25">
      <c r="A55" s="85" t="s">
        <v>272</v>
      </c>
      <c r="B55" s="81" t="s">
        <v>14</v>
      </c>
      <c r="C55" s="86" t="s">
        <v>273</v>
      </c>
      <c r="D55" s="81" t="s">
        <v>15</v>
      </c>
      <c r="E55" s="87">
        <v>387.4</v>
      </c>
      <c r="F55" s="88">
        <v>48.6</v>
      </c>
      <c r="G55" s="88">
        <v>18827.64</v>
      </c>
      <c r="H55" s="83">
        <v>2.3066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2.3066</v>
      </c>
    </row>
    <row r="56" spans="1:13" ht="28.5" customHeight="1" x14ac:dyDescent="0.25">
      <c r="A56" s="85" t="s">
        <v>274</v>
      </c>
      <c r="B56" s="81" t="s">
        <v>14</v>
      </c>
      <c r="C56" s="86" t="s">
        <v>275</v>
      </c>
      <c r="D56" s="81" t="s">
        <v>15</v>
      </c>
      <c r="E56" s="87">
        <v>26.72</v>
      </c>
      <c r="F56" s="88">
        <v>71.510000000000005</v>
      </c>
      <c r="G56" s="88">
        <v>1910.75</v>
      </c>
      <c r="H56" s="83">
        <v>0.2341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0.2341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60159.43</v>
      </c>
      <c r="H57" s="39">
        <v>7.3700999999999999</v>
      </c>
      <c r="I57" s="83"/>
      <c r="J57" s="83"/>
      <c r="K57" s="39"/>
      <c r="L57" s="39"/>
      <c r="M57" s="91">
        <f>SUM(M48:M56)</f>
        <v>7.370099999999999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276</v>
      </c>
      <c r="B59" s="81" t="s">
        <v>27</v>
      </c>
      <c r="C59" s="86" t="s">
        <v>277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2.5000000000000001E-3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2.5000000000000001E-3</v>
      </c>
    </row>
    <row r="60" spans="1:13" ht="24.75" customHeight="1" x14ac:dyDescent="0.25">
      <c r="A60" s="85" t="s">
        <v>278</v>
      </c>
      <c r="B60" s="81" t="s">
        <v>27</v>
      </c>
      <c r="C60" s="86" t="s">
        <v>279</v>
      </c>
      <c r="D60" s="81" t="s">
        <v>28</v>
      </c>
      <c r="E60" s="87">
        <v>275.5</v>
      </c>
      <c r="F60" s="88">
        <v>11.23</v>
      </c>
      <c r="G60" s="88">
        <v>3093.87</v>
      </c>
      <c r="H60" s="83">
        <v>0.379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0.379</v>
      </c>
    </row>
    <row r="61" spans="1:13" x14ac:dyDescent="0.25">
      <c r="A61" s="85" t="s">
        <v>280</v>
      </c>
      <c r="B61" s="81" t="s">
        <v>27</v>
      </c>
      <c r="C61" s="86" t="s">
        <v>281</v>
      </c>
      <c r="D61" s="81" t="s">
        <v>28</v>
      </c>
      <c r="E61" s="87">
        <v>48</v>
      </c>
      <c r="F61" s="88">
        <v>9.26</v>
      </c>
      <c r="G61" s="88">
        <v>444.48</v>
      </c>
      <c r="H61" s="83">
        <v>5.45E-2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5.45E-2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250.4</v>
      </c>
      <c r="F62" s="88">
        <v>2.48</v>
      </c>
      <c r="G62" s="88">
        <v>620.99</v>
      </c>
      <c r="H62" s="83">
        <v>7.6100000000000001E-2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7.6100000000000001E-2</v>
      </c>
    </row>
    <row r="63" spans="1:13" x14ac:dyDescent="0.25">
      <c r="A63" s="85" t="s">
        <v>282</v>
      </c>
      <c r="B63" s="81" t="s">
        <v>27</v>
      </c>
      <c r="C63" s="86" t="s">
        <v>283</v>
      </c>
      <c r="D63" s="81" t="s">
        <v>284</v>
      </c>
      <c r="E63" s="87">
        <v>1.5</v>
      </c>
      <c r="F63" s="88">
        <v>400</v>
      </c>
      <c r="G63" s="88">
        <v>600</v>
      </c>
      <c r="H63" s="83">
        <v>7.3499999999999996E-2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7.3499999999999996E-2</v>
      </c>
    </row>
    <row r="64" spans="1:13" x14ac:dyDescent="0.25">
      <c r="A64" s="85" t="s">
        <v>285</v>
      </c>
      <c r="B64" s="81" t="s">
        <v>27</v>
      </c>
      <c r="C64" s="86" t="s">
        <v>286</v>
      </c>
      <c r="D64" s="81" t="s">
        <v>10</v>
      </c>
      <c r="E64" s="87">
        <v>8.5879999999999998E-2</v>
      </c>
      <c r="F64" s="88">
        <v>1182.31</v>
      </c>
      <c r="G64" s="88">
        <v>101.54</v>
      </c>
      <c r="H64" s="83">
        <v>1.24E-2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1.24E-2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0.12520000000000001</v>
      </c>
      <c r="F65" s="88">
        <v>140.13</v>
      </c>
      <c r="G65" s="88">
        <v>17.54</v>
      </c>
      <c r="H65" s="83">
        <v>2.0999999999999999E-3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2.0999999999999999E-3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4898.57</v>
      </c>
      <c r="H66" s="128">
        <v>0.60009999999999997</v>
      </c>
      <c r="I66" s="128"/>
      <c r="J66" s="128"/>
      <c r="K66" s="128"/>
      <c r="L66" s="128"/>
      <c r="M66" s="129">
        <f>SUM(M59:M65)</f>
        <v>0.60009999999999997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816261.91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429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372</v>
      </c>
      <c r="B15" s="151" t="s">
        <v>349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415</v>
      </c>
      <c r="B22" s="312" t="s">
        <v>348</v>
      </c>
      <c r="C22" s="311" t="s">
        <v>181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443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274</v>
      </c>
      <c r="B30" s="312" t="s">
        <v>275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272</v>
      </c>
      <c r="B32" s="312" t="s">
        <v>273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268</v>
      </c>
      <c r="B34" s="312" t="s">
        <v>269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291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290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289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288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347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429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373</v>
      </c>
      <c r="B87" s="151" t="s">
        <v>346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405</v>
      </c>
      <c r="B94" s="312" t="s">
        <v>345</v>
      </c>
      <c r="C94" s="311" t="s">
        <v>181</v>
      </c>
      <c r="D94" s="310">
        <v>1</v>
      </c>
      <c r="E94" s="309">
        <v>244562.12</v>
      </c>
      <c r="F94" s="309">
        <v>244562.12</v>
      </c>
    </row>
    <row r="95" spans="1:6" ht="12.75" customHeight="1" x14ac:dyDescent="0.2">
      <c r="B95" s="312" t="s">
        <v>442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244562.12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274</v>
      </c>
      <c r="B102" s="312" t="s">
        <v>275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272</v>
      </c>
      <c r="B104" s="312" t="s">
        <v>273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268</v>
      </c>
      <c r="B106" s="312" t="s">
        <v>269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291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290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289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298</v>
      </c>
      <c r="B122" s="312" t="s">
        <v>297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288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268004.06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34840.53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302844.59000000003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3028.45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305873.03999999998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24469.84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330342.88</v>
      </c>
    </row>
    <row r="143" spans="1:6" ht="12.75" customHeight="1" x14ac:dyDescent="0.2">
      <c r="A143" s="143" t="s">
        <v>441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429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374</v>
      </c>
      <c r="B162" s="151" t="s">
        <v>344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413</v>
      </c>
      <c r="B169" s="312" t="s">
        <v>440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343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274</v>
      </c>
      <c r="B177" s="312" t="s">
        <v>275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270</v>
      </c>
      <c r="B179" s="312" t="s">
        <v>271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272</v>
      </c>
      <c r="B181" s="312" t="s">
        <v>273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268</v>
      </c>
      <c r="B183" s="312" t="s">
        <v>269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291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290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289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298</v>
      </c>
      <c r="B199" s="312" t="s">
        <v>297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342</v>
      </c>
      <c r="B204" s="312" t="s">
        <v>281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288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341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430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429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375</v>
      </c>
      <c r="B241" s="151" t="s">
        <v>340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399</v>
      </c>
      <c r="B248" s="312" t="s">
        <v>439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339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274</v>
      </c>
      <c r="B256" s="312" t="s">
        <v>275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270</v>
      </c>
      <c r="B258" s="312" t="s">
        <v>271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272</v>
      </c>
      <c r="B260" s="312" t="s">
        <v>273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268</v>
      </c>
      <c r="B262" s="312" t="s">
        <v>269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291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290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289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298</v>
      </c>
      <c r="B278" s="312" t="s">
        <v>297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288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338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429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376</v>
      </c>
      <c r="B318" s="151" t="s">
        <v>337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397</v>
      </c>
      <c r="B325" s="312" t="s">
        <v>439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336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274</v>
      </c>
      <c r="B333" s="312" t="s">
        <v>275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270</v>
      </c>
      <c r="B335" s="312" t="s">
        <v>271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272</v>
      </c>
      <c r="B337" s="312" t="s">
        <v>273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268</v>
      </c>
      <c r="B339" s="312" t="s">
        <v>269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291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290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289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298</v>
      </c>
      <c r="B355" s="312" t="s">
        <v>297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288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335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429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377</v>
      </c>
      <c r="B395" s="151" t="s">
        <v>334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401</v>
      </c>
      <c r="B402" s="312" t="s">
        <v>402</v>
      </c>
      <c r="C402" s="311" t="s">
        <v>13</v>
      </c>
      <c r="D402" s="310">
        <v>1</v>
      </c>
      <c r="E402" s="309">
        <v>928</v>
      </c>
      <c r="F402" s="309">
        <v>928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928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274</v>
      </c>
      <c r="B409" s="312" t="s">
        <v>275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272</v>
      </c>
      <c r="B411" s="312" t="s">
        <v>273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268</v>
      </c>
      <c r="B413" s="312" t="s">
        <v>269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291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290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289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298</v>
      </c>
      <c r="B429" s="312" t="s">
        <v>297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288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1254.9100000000001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163.13999999999999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1418.05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14.18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1432.23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114.58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1546.81</v>
      </c>
    </row>
    <row r="448" spans="1:6" ht="12.75" customHeight="1" x14ac:dyDescent="0.2">
      <c r="A448" s="143" t="s">
        <v>438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429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378</v>
      </c>
      <c r="B467" s="151" t="s">
        <v>333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403</v>
      </c>
      <c r="B474" s="312" t="s">
        <v>404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274</v>
      </c>
      <c r="B481" s="312" t="s">
        <v>275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272</v>
      </c>
      <c r="B483" s="312" t="s">
        <v>273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268</v>
      </c>
      <c r="B485" s="312" t="s">
        <v>269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291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290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289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298</v>
      </c>
      <c r="B501" s="312" t="s">
        <v>297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288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332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429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379</v>
      </c>
      <c r="B539" s="151" t="s">
        <v>331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425</v>
      </c>
      <c r="B546" s="312" t="s">
        <v>426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274</v>
      </c>
      <c r="B553" s="312" t="s">
        <v>275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272</v>
      </c>
      <c r="B555" s="312" t="s">
        <v>273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268</v>
      </c>
      <c r="B557" s="312" t="s">
        <v>269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291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290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289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298</v>
      </c>
      <c r="B573" s="312" t="s">
        <v>297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288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330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429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380</v>
      </c>
      <c r="B611" s="151" t="s">
        <v>329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427</v>
      </c>
      <c r="B618" s="312" t="s">
        <v>428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274</v>
      </c>
      <c r="B625" s="312" t="s">
        <v>275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272</v>
      </c>
      <c r="B627" s="312" t="s">
        <v>273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268</v>
      </c>
      <c r="B629" s="312" t="s">
        <v>269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291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290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289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298</v>
      </c>
      <c r="B645" s="312" t="s">
        <v>297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288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328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429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381</v>
      </c>
      <c r="B683" s="151" t="s">
        <v>327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225</v>
      </c>
      <c r="B690" s="312" t="s">
        <v>226</v>
      </c>
      <c r="C690" s="311" t="s">
        <v>227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274</v>
      </c>
      <c r="B697" s="312" t="s">
        <v>275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272</v>
      </c>
      <c r="B699" s="312" t="s">
        <v>273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268</v>
      </c>
      <c r="B701" s="312" t="s">
        <v>269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291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290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289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288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326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429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382</v>
      </c>
      <c r="B754" s="151" t="s">
        <v>325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258</v>
      </c>
      <c r="B761" s="312" t="s">
        <v>259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274</v>
      </c>
      <c r="B768" s="312" t="s">
        <v>275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272</v>
      </c>
      <c r="B770" s="312" t="s">
        <v>273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268</v>
      </c>
      <c r="B772" s="312" t="s">
        <v>269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291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290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289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288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324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429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383</v>
      </c>
      <c r="B825" s="151" t="s">
        <v>323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246</v>
      </c>
      <c r="B832" s="312" t="s">
        <v>247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274</v>
      </c>
      <c r="B839" s="312" t="s">
        <v>275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272</v>
      </c>
      <c r="B841" s="312" t="s">
        <v>273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268</v>
      </c>
      <c r="B843" s="312" t="s">
        <v>269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291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290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289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288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322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429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384</v>
      </c>
      <c r="B896" s="151" t="s">
        <v>321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242</v>
      </c>
      <c r="B903" s="312" t="s">
        <v>243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274</v>
      </c>
      <c r="B910" s="312" t="s">
        <v>275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272</v>
      </c>
      <c r="B912" s="312" t="s">
        <v>273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268</v>
      </c>
      <c r="B914" s="312" t="s">
        <v>269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291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290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289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308</v>
      </c>
      <c r="B930" s="312" t="s">
        <v>277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288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320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429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385</v>
      </c>
      <c r="B967" s="151" t="s">
        <v>319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423</v>
      </c>
      <c r="B974" s="312" t="s">
        <v>424</v>
      </c>
      <c r="C974" s="311" t="s">
        <v>253</v>
      </c>
      <c r="D974" s="310">
        <v>1</v>
      </c>
      <c r="E974" s="309">
        <v>58694.34</v>
      </c>
      <c r="F974" s="309">
        <v>58694.34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58694.34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274</v>
      </c>
      <c r="B981" s="312" t="s">
        <v>275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270</v>
      </c>
      <c r="B983" s="312" t="s">
        <v>271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272</v>
      </c>
      <c r="B985" s="312" t="s">
        <v>273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268</v>
      </c>
      <c r="B987" s="312" t="s">
        <v>269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291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290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289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298</v>
      </c>
      <c r="B1003" s="312" t="s">
        <v>297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288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59972.38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7796.41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67768.789999999994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677.69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68446.48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5475.72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73922.2</v>
      </c>
    </row>
    <row r="1022" spans="1:6" ht="12.75" customHeight="1" x14ac:dyDescent="0.2">
      <c r="A1022" s="143" t="s">
        <v>437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429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386</v>
      </c>
      <c r="B1041" s="151" t="s">
        <v>318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419</v>
      </c>
      <c r="B1048" s="312" t="s">
        <v>420</v>
      </c>
      <c r="C1048" s="311" t="s">
        <v>253</v>
      </c>
      <c r="D1048" s="310">
        <v>1</v>
      </c>
      <c r="E1048" s="309">
        <v>75780.3</v>
      </c>
      <c r="F1048" s="309">
        <v>75780.3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75780.3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274</v>
      </c>
      <c r="B1055" s="312" t="s">
        <v>275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270</v>
      </c>
      <c r="B1057" s="312" t="s">
        <v>271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272</v>
      </c>
      <c r="B1059" s="312" t="s">
        <v>273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268</v>
      </c>
      <c r="B1061" s="312" t="s">
        <v>269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291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290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289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298</v>
      </c>
      <c r="B1077" s="312" t="s">
        <v>297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288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77058.34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10017.58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87075.92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870.76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87946.68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7035.73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94982.41</v>
      </c>
    </row>
    <row r="1096" spans="1:6" ht="12.75" customHeight="1" x14ac:dyDescent="0.2">
      <c r="A1096" s="143" t="s">
        <v>436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429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387</v>
      </c>
      <c r="B1115" s="151" t="s">
        <v>317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421</v>
      </c>
      <c r="B1122" s="312" t="s">
        <v>422</v>
      </c>
      <c r="C1122" s="311" t="s">
        <v>250</v>
      </c>
      <c r="D1122" s="310">
        <v>1</v>
      </c>
      <c r="E1122" s="309">
        <v>270805.12</v>
      </c>
      <c r="F1122" s="309">
        <v>270805.12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270805.12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274</v>
      </c>
      <c r="B1129" s="312" t="s">
        <v>275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270</v>
      </c>
      <c r="B1131" s="312" t="s">
        <v>271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272</v>
      </c>
      <c r="B1133" s="312" t="s">
        <v>273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268</v>
      </c>
      <c r="B1135" s="312" t="s">
        <v>269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291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290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289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298</v>
      </c>
      <c r="B1151" s="312" t="s">
        <v>297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288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277195.33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36035.39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313230.71999999997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3132.31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316363.03000000003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25309.040000000001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341672.07</v>
      </c>
    </row>
    <row r="1170" spans="1:6" ht="12.75" customHeight="1" x14ac:dyDescent="0.2">
      <c r="A1170" s="143" t="s">
        <v>435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429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388</v>
      </c>
      <c r="B1189" s="151" t="s">
        <v>316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417</v>
      </c>
      <c r="B1196" s="312" t="s">
        <v>418</v>
      </c>
      <c r="C1196" s="311" t="s">
        <v>250</v>
      </c>
      <c r="D1196" s="310">
        <v>1</v>
      </c>
      <c r="E1196" s="309">
        <v>87180.94</v>
      </c>
      <c r="F1196" s="309">
        <v>87180.94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87180.94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274</v>
      </c>
      <c r="B1203" s="312" t="s">
        <v>275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270</v>
      </c>
      <c r="B1205" s="312" t="s">
        <v>271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272</v>
      </c>
      <c r="B1207" s="312" t="s">
        <v>273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268</v>
      </c>
      <c r="B1209" s="312" t="s">
        <v>269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291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290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289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298</v>
      </c>
      <c r="B1225" s="312" t="s">
        <v>297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288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99955.24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12994.18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112949.42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1129.49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114078.91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9126.31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123205.22</v>
      </c>
    </row>
    <row r="1244" spans="1:6" ht="12.75" customHeight="1" x14ac:dyDescent="0.2">
      <c r="A1244" s="143" t="s">
        <v>434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429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389</v>
      </c>
      <c r="B1263" s="151" t="s">
        <v>315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411</v>
      </c>
      <c r="B1270" s="312" t="s">
        <v>412</v>
      </c>
      <c r="C1270" s="311" t="s">
        <v>181</v>
      </c>
      <c r="D1270" s="310">
        <v>1</v>
      </c>
      <c r="E1270" s="309">
        <v>155597.21</v>
      </c>
      <c r="F1270" s="309">
        <v>155597.21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155597.21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274</v>
      </c>
      <c r="B1277" s="312" t="s">
        <v>275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270</v>
      </c>
      <c r="B1279" s="312" t="s">
        <v>271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272</v>
      </c>
      <c r="B1281" s="312" t="s">
        <v>273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268</v>
      </c>
      <c r="B1283" s="312" t="s">
        <v>269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291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290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289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298</v>
      </c>
      <c r="B1299" s="312" t="s">
        <v>297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288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194014.18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25221.84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219236.02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2192.36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221428.38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17714.27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239142.65</v>
      </c>
    </row>
    <row r="1320" spans="1:6" ht="12.75" customHeight="1" x14ac:dyDescent="0.2">
      <c r="A1320" s="143" t="s">
        <v>433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429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390</v>
      </c>
      <c r="B1339" s="151" t="s">
        <v>314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409</v>
      </c>
      <c r="B1346" s="312" t="s">
        <v>410</v>
      </c>
      <c r="C1346" s="311" t="s">
        <v>181</v>
      </c>
      <c r="D1346" s="310">
        <v>1</v>
      </c>
      <c r="E1346" s="309">
        <v>387535.55</v>
      </c>
      <c r="F1346" s="309">
        <v>387535.55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387535.55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274</v>
      </c>
      <c r="B1353" s="312" t="s">
        <v>275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270</v>
      </c>
      <c r="B1355" s="312" t="s">
        <v>271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272</v>
      </c>
      <c r="B1357" s="312" t="s">
        <v>273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268</v>
      </c>
      <c r="B1359" s="312" t="s">
        <v>269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291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290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289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298</v>
      </c>
      <c r="B1375" s="312" t="s">
        <v>297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288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424728.26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55214.67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479942.93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4799.43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484742.36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38779.39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523521.75</v>
      </c>
    </row>
    <row r="1396" spans="1:6" ht="12.75" customHeight="1" x14ac:dyDescent="0.2">
      <c r="A1396" s="143" t="s">
        <v>432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429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391</v>
      </c>
      <c r="B1415" s="151" t="s">
        <v>313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219</v>
      </c>
      <c r="B1422" s="312" t="s">
        <v>220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274</v>
      </c>
      <c r="B1429" s="312" t="s">
        <v>275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270</v>
      </c>
      <c r="B1431" s="312" t="s">
        <v>271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272</v>
      </c>
      <c r="B1433" s="312" t="s">
        <v>273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268</v>
      </c>
      <c r="B1435" s="312" t="s">
        <v>269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291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290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289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298</v>
      </c>
      <c r="B1451" s="312" t="s">
        <v>297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288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312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429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392</v>
      </c>
      <c r="B1491" s="151" t="s">
        <v>311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228</v>
      </c>
      <c r="B1498" s="312" t="s">
        <v>310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309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274</v>
      </c>
      <c r="B1506" s="312" t="s">
        <v>275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270</v>
      </c>
      <c r="B1508" s="312" t="s">
        <v>271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272</v>
      </c>
      <c r="B1510" s="312" t="s">
        <v>273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268</v>
      </c>
      <c r="B1512" s="312" t="s">
        <v>269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291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290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289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308</v>
      </c>
      <c r="B1528" s="312" t="s">
        <v>277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288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307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429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393</v>
      </c>
      <c r="B1567" s="151" t="s">
        <v>306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236</v>
      </c>
      <c r="B1574" s="312" t="s">
        <v>305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304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274</v>
      </c>
      <c r="B1582" s="312" t="s">
        <v>275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272</v>
      </c>
      <c r="B1584" s="312" t="s">
        <v>273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268</v>
      </c>
      <c r="B1586" s="312" t="s">
        <v>269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291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290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289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288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303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429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394</v>
      </c>
      <c r="B1639" s="151" t="s">
        <v>302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407</v>
      </c>
      <c r="B1646" s="312" t="s">
        <v>408</v>
      </c>
      <c r="C1646" s="311" t="s">
        <v>181</v>
      </c>
      <c r="D1646" s="310">
        <v>1</v>
      </c>
      <c r="E1646" s="309">
        <v>92372.71</v>
      </c>
      <c r="F1646" s="309">
        <v>92372.71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92372.71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274</v>
      </c>
      <c r="B1653" s="312" t="s">
        <v>275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270</v>
      </c>
      <c r="B1655" s="312" t="s">
        <v>271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272</v>
      </c>
      <c r="B1657" s="312" t="s">
        <v>273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268</v>
      </c>
      <c r="B1659" s="312" t="s">
        <v>269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291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290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289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298</v>
      </c>
      <c r="B1675" s="312" t="s">
        <v>297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288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121297.66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15768.7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137066.35999999999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1370.66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138437.01999999999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11074.96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149511.98000000001</v>
      </c>
    </row>
    <row r="1696" spans="1:6" ht="12.75" customHeight="1" x14ac:dyDescent="0.2">
      <c r="A1696" s="143" t="s">
        <v>431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429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395</v>
      </c>
      <c r="B1715" s="151" t="s">
        <v>301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244</v>
      </c>
      <c r="B1722" s="312" t="s">
        <v>300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299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274</v>
      </c>
      <c r="B1730" s="312" t="s">
        <v>275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270</v>
      </c>
      <c r="B1732" s="312" t="s">
        <v>271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272</v>
      </c>
      <c r="B1734" s="312" t="s">
        <v>273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268</v>
      </c>
      <c r="B1736" s="312" t="s">
        <v>269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291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290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289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298</v>
      </c>
      <c r="B1752" s="312" t="s">
        <v>297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288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296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429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396</v>
      </c>
      <c r="B1792" s="151" t="s">
        <v>294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238</v>
      </c>
      <c r="B1799" s="312" t="s">
        <v>293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292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272</v>
      </c>
      <c r="B1807" s="312" t="s">
        <v>273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268</v>
      </c>
      <c r="B1809" s="312" t="s">
        <v>269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291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290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289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288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287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pageOrder="overThenDown" orientation="portrait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308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277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295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371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370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370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369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368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367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361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298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279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295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366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365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365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364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363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362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361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342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281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295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360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359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358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358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357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356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355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354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353</v>
      </c>
      <c r="L149" s="176"/>
      <c r="M149" s="209"/>
    </row>
    <row r="150" spans="1:13" ht="12.75" customHeight="1" x14ac:dyDescent="0.2">
      <c r="A150" s="204" t="s">
        <v>352</v>
      </c>
      <c r="B150" s="231"/>
      <c r="C150" s="215" t="s">
        <v>351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350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295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BH-138-D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BH-138-D</v>
      </c>
      <c r="B6" s="343"/>
      <c r="C6" s="344"/>
      <c r="D6" s="9" t="str">
        <f>+PRESUTO!D6</f>
        <v>BAHIAS 138 KV - INTERRUPTOR Y MEDIO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211</v>
      </c>
      <c r="C15" s="113" t="s">
        <v>209</v>
      </c>
      <c r="D15" s="114" t="s">
        <v>212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213</v>
      </c>
      <c r="C16" s="113" t="s">
        <v>209</v>
      </c>
      <c r="D16" s="114" t="s">
        <v>214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215</v>
      </c>
      <c r="C17" s="113" t="s">
        <v>209</v>
      </c>
      <c r="D17" s="114" t="s">
        <v>216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217</v>
      </c>
      <c r="C18" s="113" t="s">
        <v>209</v>
      </c>
      <c r="D18" s="114" t="s">
        <v>218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219</v>
      </c>
      <c r="C19" s="113" t="s">
        <v>209</v>
      </c>
      <c r="D19" s="114" t="s">
        <v>220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221</v>
      </c>
      <c r="C20" s="119" t="s">
        <v>209</v>
      </c>
      <c r="D20" s="120" t="s">
        <v>222</v>
      </c>
      <c r="E20" s="119" t="s">
        <v>181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223</v>
      </c>
      <c r="C21" s="64" t="s">
        <v>209</v>
      </c>
      <c r="D21" s="63" t="s">
        <v>224</v>
      </c>
      <c r="E21" s="64" t="s">
        <v>181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225</v>
      </c>
      <c r="C22" s="64" t="s">
        <v>209</v>
      </c>
      <c r="D22" s="63" t="s">
        <v>226</v>
      </c>
      <c r="E22" s="64" t="s">
        <v>227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228</v>
      </c>
      <c r="C23" s="64" t="s">
        <v>209</v>
      </c>
      <c r="D23" s="63" t="s">
        <v>229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230</v>
      </c>
      <c r="C24" s="64" t="s">
        <v>209</v>
      </c>
      <c r="D24" s="63" t="s">
        <v>231</v>
      </c>
      <c r="E24" s="64" t="s">
        <v>181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232</v>
      </c>
      <c r="C25" s="64" t="s">
        <v>209</v>
      </c>
      <c r="D25" s="63" t="s">
        <v>233</v>
      </c>
      <c r="E25" s="64" t="s">
        <v>181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234</v>
      </c>
      <c r="C26" s="64" t="s">
        <v>209</v>
      </c>
      <c r="D26" s="63" t="s">
        <v>235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236</v>
      </c>
      <c r="C27" s="64" t="s">
        <v>209</v>
      </c>
      <c r="D27" s="63" t="s">
        <v>237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238</v>
      </c>
      <c r="C28" s="64" t="s">
        <v>209</v>
      </c>
      <c r="D28" s="63" t="s">
        <v>239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240</v>
      </c>
      <c r="C29" s="64" t="s">
        <v>209</v>
      </c>
      <c r="D29" s="63" t="s">
        <v>241</v>
      </c>
      <c r="E29" s="64" t="s">
        <v>181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242</v>
      </c>
      <c r="C30" s="64" t="s">
        <v>209</v>
      </c>
      <c r="D30" s="63" t="s">
        <v>243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244</v>
      </c>
      <c r="C31" s="64" t="s">
        <v>209</v>
      </c>
      <c r="D31" s="63" t="s">
        <v>245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246</v>
      </c>
      <c r="C32" s="64" t="s">
        <v>209</v>
      </c>
      <c r="D32" s="63" t="s">
        <v>247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248</v>
      </c>
      <c r="C33" s="64" t="s">
        <v>209</v>
      </c>
      <c r="D33" s="63" t="s">
        <v>249</v>
      </c>
      <c r="E33" s="64" t="s">
        <v>250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251</v>
      </c>
      <c r="C34" s="64" t="s">
        <v>209</v>
      </c>
      <c r="D34" s="63" t="s">
        <v>252</v>
      </c>
      <c r="E34" s="64" t="s">
        <v>253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254</v>
      </c>
      <c r="C35" s="64" t="s">
        <v>209</v>
      </c>
      <c r="D35" s="63" t="s">
        <v>255</v>
      </c>
      <c r="E35" s="64" t="s">
        <v>250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256</v>
      </c>
      <c r="C36" s="64" t="s">
        <v>209</v>
      </c>
      <c r="D36" s="63" t="s">
        <v>257</v>
      </c>
      <c r="E36" s="64" t="s">
        <v>253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258</v>
      </c>
      <c r="C37" s="64" t="s">
        <v>209</v>
      </c>
      <c r="D37" s="63" t="s">
        <v>259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260</v>
      </c>
      <c r="C38" s="64" t="s">
        <v>209</v>
      </c>
      <c r="D38" s="63" t="s">
        <v>261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262</v>
      </c>
      <c r="C39" s="64" t="s">
        <v>209</v>
      </c>
      <c r="D39" s="63" t="s">
        <v>263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265</v>
      </c>
      <c r="C40" s="64" t="s">
        <v>0</v>
      </c>
      <c r="D40" s="63" t="s">
        <v>266</v>
      </c>
      <c r="E40" s="64" t="s">
        <v>267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282</v>
      </c>
      <c r="C41" s="64" t="s">
        <v>27</v>
      </c>
      <c r="D41" s="63" t="s">
        <v>283</v>
      </c>
      <c r="E41" s="64" t="s">
        <v>284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285</v>
      </c>
      <c r="C42" s="64" t="s">
        <v>27</v>
      </c>
      <c r="D42" s="63" t="s">
        <v>286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138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BH-138-D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BH-138-D</v>
      </c>
      <c r="B6" s="343"/>
      <c r="C6" s="344"/>
      <c r="D6" s="9" t="str">
        <f>+PRESUTO!D6</f>
        <v>BAHIAS 138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268</v>
      </c>
      <c r="D14" s="52" t="s">
        <v>269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270</v>
      </c>
      <c r="D18" s="52" t="s">
        <v>271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272</v>
      </c>
      <c r="D19" s="52" t="s">
        <v>273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274</v>
      </c>
      <c r="D20" s="55" t="s">
        <v>275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2018-09-24T19:32:25Z</cp:lastPrinted>
  <dcterms:created xsi:type="dcterms:W3CDTF">2018-08-18T17:51:07Z</dcterms:created>
  <dcterms:modified xsi:type="dcterms:W3CDTF">2018-09-24T22:33:26Z</dcterms:modified>
</cp:coreProperties>
</file>